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<sst xmlns="http://schemas.openxmlformats.org/spreadsheetml/2006/main" count="161" uniqueCount="110">
  <si>
    <t/>
  </si>
  <si>
    <t>% исполнения</t>
  </si>
  <si>
    <t>Уточненный план на год</t>
  </si>
  <si>
    <t>Муниципальная программа "Развитие сельского хозяйства  в муниципальном районе Нуримановский район Республики Башкортостан на 2014-2016 годы", в том числе</t>
  </si>
  <si>
    <t>№ МП и ПП</t>
  </si>
  <si>
    <t>01</t>
  </si>
  <si>
    <t>03</t>
  </si>
  <si>
    <t>05</t>
  </si>
  <si>
    <t>06</t>
  </si>
  <si>
    <t>07</t>
  </si>
  <si>
    <t>08</t>
  </si>
  <si>
    <t>09</t>
  </si>
  <si>
    <t>1</t>
  </si>
  <si>
    <t>2</t>
  </si>
  <si>
    <t>3</t>
  </si>
  <si>
    <t>4</t>
  </si>
  <si>
    <t>5</t>
  </si>
  <si>
    <t>6</t>
  </si>
  <si>
    <t>10</t>
  </si>
  <si>
    <t>11</t>
  </si>
  <si>
    <t>12</t>
  </si>
  <si>
    <t>14</t>
  </si>
  <si>
    <t>13</t>
  </si>
  <si>
    <t>7</t>
  </si>
  <si>
    <t>8</t>
  </si>
  <si>
    <t>15</t>
  </si>
  <si>
    <t>16</t>
  </si>
  <si>
    <t>17</t>
  </si>
  <si>
    <t>18</t>
  </si>
  <si>
    <t>в руб.коп.</t>
  </si>
  <si>
    <t>Всего, в том числе</t>
  </si>
  <si>
    <t>Муниципальная программа «Обеспечение качественным и доступным  жильем  в муниципальном районе Нуримановский район РБ на 2014-2016 годы», в том числе</t>
  </si>
  <si>
    <t>Муниципальная программа «Транспортное развитие в муниципальном районе Нуримановский район Республики Башкортостан на 2014-2016 годы", в том числе</t>
  </si>
  <si>
    <t>Муниципальная программа «Развитие жилищно-коммунального хозяйства в муниципальном районе Нуримановский район Республики Башкортостан на 2014-2016 годы", в том числе</t>
  </si>
  <si>
    <t>Муниципальная программа «Устойчивое развитие сельских территорий в муниципальном районе Нуримановский район Республики Башкортостан на 2014-2016 годы", в том числе</t>
  </si>
  <si>
    <t>Муниципальная программа «Развитие малого и среднего предпринимательства в муниципальном районе Нуримановский район Республики Башкортостан на 2014-2016 годы", в том числе</t>
  </si>
  <si>
    <t>Муниципальная программа "Совершенствование деятельности органов местного самоуправления муниципального района Нуримановский район Республики Башкортостан  по реализации вопросов местного значения на 2014-2016 годы", в том числе</t>
  </si>
  <si>
    <t>Муниципальная программа «Развитие внутреннего и въездного туризма в  муниципальном районе Нуримановский район Республики Башкортостан на 2014-2016 годы", в том числе</t>
  </si>
  <si>
    <t>Муниципальная программа «Развитие системы учета и  отчетности, системы муниципальных закупок в муниципальном районе Нуримановский район Республики Башкортостан на 2014-2016 годы", в том числе</t>
  </si>
  <si>
    <t>Муниципальная программа «Социальная поддержка граждан в муниципальном районе Нуримановский район Республики Башкортостан на 2014-2016 годы", в том числе</t>
  </si>
  <si>
    <t>Муниципальная программа «Развитие молодежной политики, физической культуры  и спорта в муниципальном районе Нуримановский район Республики Башкортостан на 2014-2016 годы", в том числе</t>
  </si>
  <si>
    <t>Муниципальная программа «Развитие  образования  в муниципальном районе Нуримановский район Республики Башкортостан на 2014-2016 годы», в том числе</t>
  </si>
  <si>
    <t>Муниципальная программа «Развитие культуры и искусства в муниципальном районе Нуримановский район Республики Башкортостан на 2014-2016 годы», в том числе</t>
  </si>
  <si>
    <t>Муниципальная программа «Управление муниципальными  финансами  муниципального  района Нуримановский район Республики Башкортостан  на  2014 -2016 годы», в том числе</t>
  </si>
  <si>
    <t>Муниципальная программа «Формирование здорового образа жизни и укрепления здоровья населения в муниципальном районе Нуримановский район Республики Башкортостан на 2014-2016 годы", в том числе</t>
  </si>
  <si>
    <t>Муниципальная программа «Безопасная жизнь населения в муниципальном районе Нуримановский район Республики Башкортостан на 2014 - 2016 годы", в том числе</t>
  </si>
  <si>
    <t>1.Развитиие семейных животноводческих ферм в муниципальном районе Нуримановский район Республики Башкортостан.</t>
  </si>
  <si>
    <t>3.Повышение плодородия почв в муниципальном районе Нуримановский район Республики Башкортостан.</t>
  </si>
  <si>
    <t xml:space="preserve">4. Развитие молочного скотоводства в муниципальном районе Нуримановский район Республики Башкортостан. </t>
  </si>
  <si>
    <t>5. Развитие личного подсобного хозяйства в муниципальном районе Нуримановский район Республики Башкортостан.</t>
  </si>
  <si>
    <t>6. Информационно-консультационное сопровождение программы развития сельского хозяйства в муниципальном районе Нуримановский район Республики Башкортостан.</t>
  </si>
  <si>
    <t>2. Экология  и природные ресурсы в муниципальном районе Нуримановский район Республики Башкортостан.</t>
  </si>
  <si>
    <t>1.Жилье молодым в муниципальном районе Нуримановский район Республики Башкортостан.</t>
  </si>
  <si>
    <t>2.Доступное жилье в муниципальном районе Нуримановский район Республики Башкортостан.</t>
  </si>
  <si>
    <t>3.Стимулирование жилищного строительства в муниципальном районе Нуримановский район Республики Башкортостан</t>
  </si>
  <si>
    <t xml:space="preserve">1.Развитие автомобильных дорог в муниципальном районе Нуримановский район Республики Башкортостан. </t>
  </si>
  <si>
    <t>2.Безопасность дорожного движения в муниципальном районе Нуримановский район Республики Башкортостан</t>
  </si>
  <si>
    <t>1.Развитие торговли в муниципальном районе Нуримановский район Республики Башкортостан.</t>
  </si>
  <si>
    <t>2.Развитие бытового обслуживания и общепита в муниципальном районе Нуримановский район Республики Башкортостан.</t>
  </si>
  <si>
    <t>3.Развитие потребкооперации в муниципальном районе Нуримановский район Республики Башкортостан.</t>
  </si>
  <si>
    <t>1.Развитие коммунальной инфраструктуры в муниципальном районе Нуримановский район Республики Башкортостан.</t>
  </si>
  <si>
    <t>2.Развитие объектов благоустройства территорий населенных пунктов  муниципального района Нуримановский район Республики Башкортостан.</t>
  </si>
  <si>
    <t>3.Модернизация системы наружного освещения населенных пунктов в муниципальном районе Нуримановский район Республики Башкортостан.</t>
  </si>
  <si>
    <t>4. Чистая вода в муниципальном районе Нуримановский район Республики Башкортостан.</t>
  </si>
  <si>
    <t>2.Территориальное планирование в муниципальном районе Нуримановский район Республики Башкортостан.</t>
  </si>
  <si>
    <t>1. Устойчивое развитие сельских территорий в муниципальном районе Нуримановский район Республики Башкортостан.</t>
  </si>
  <si>
    <t>1.Развитие малого и среднего предпринимательства в муниципальном районе Нуримановский район Республики Башкортостан.</t>
  </si>
  <si>
    <t>1.Создание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исполнения отдельных полномочий, улучшение условий и охраны труда в муниципальном районе Нуримановский район Республики Башкортостан.</t>
  </si>
  <si>
    <t>2.Противодействие коррупции в муниципальном районе Нуримановский район Республики Башкортостан.</t>
  </si>
  <si>
    <r>
      <t>1.Развитие внутреннего и въездного туризма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муниципальном районе Нуримановский район Республики Башкортостан.</t>
    </r>
  </si>
  <si>
    <t xml:space="preserve">1.Развитие системы учета и отчетности в муниципальном районе Нуримановский район Республики Башкортостан </t>
  </si>
  <si>
    <t>2.Развитие системы муниципальных закупок в муниципальном районе Нуримановский район Республики Башкортостан.</t>
  </si>
  <si>
    <t>3. Использование и развитие имущественного комплекса в муниципальном районе Нуримановский район Республики Башкортостан</t>
  </si>
  <si>
    <t>1.Университет серебряного возраста  в муниципальном районе Нуримановский район Республики Башкортостан.</t>
  </si>
  <si>
    <t>2.Доступная среда в муниципальном районе Нуримановский район Республики Башкортостан.</t>
  </si>
  <si>
    <t xml:space="preserve">3. Охрана семьи и детства в муниципальном районе Нуримановский район Республики Башкортостан. </t>
  </si>
  <si>
    <t>4.Социальная поддержка населения в муниципальном районе Нуримановский район Республики Башкортостан.</t>
  </si>
  <si>
    <t>1.Гражданско - патриотическое воспитание молодежи в муниципальном районе Нуримановский район Республики Башкортостан.</t>
  </si>
  <si>
    <t>2.Развитие молодежной политики в муниципальном районе Нуримановский район Республики Башкортостан.</t>
  </si>
  <si>
    <t>3.Развитие физической культуры и спорта в муниципальном районе Нуримановский район Республики Башкортостан.</t>
  </si>
  <si>
    <t>1.Педагогические кадры в муниципальном районе Нуримановский район Республики Башкортостан.</t>
  </si>
  <si>
    <t>3.Развитие системы  дополнительного образования в муниципальном районе Нуримановский район Республики Башкортостан.</t>
  </si>
  <si>
    <t>4.Развитие системы общего образования в муниципальном районе Нуримановский район Республики Башкортостан.</t>
  </si>
  <si>
    <t>6.Развитие системы отдыха и оздоровления детей в муниципальном районе Нуримановский район Республики Башкортостан.</t>
  </si>
  <si>
    <t xml:space="preserve">7. Одарённые дети муниципального района Нуримановский район Республики Башкортостан. </t>
  </si>
  <si>
    <t>8. Обеспечение безопасности образовательных учреждений в муниципальном районе Нуримановский район Республики Башкортостан</t>
  </si>
  <si>
    <t xml:space="preserve">2. Развитие системы дошкольного образования в муниципальном районе Нуримановский район Республики Башкортостан. </t>
  </si>
  <si>
    <t>5. Информатизация, информационно-методическое обеспечение системы образования и  реализация образовательных программ с применением электронного обучения и дистанционных образовательных технологий в муниципальном районе Нуримановский район Республики Башкортостан.</t>
  </si>
  <si>
    <t>1. Развитие библиотечного дела в муниципальном районе Нуримановский район Республики Башкортостан.</t>
  </si>
  <si>
    <t>2. Развитие культуры в муниципальном районе Нуримановский район Республики Башкортостан.</t>
  </si>
  <si>
    <t>3. Развитие дополнительного образования детей в учреждениях культуры в муниципальном районе Нуримановский район Республики Башкортостан.</t>
  </si>
  <si>
    <t>1.Организация и совершенствование бюджетного процесса.</t>
  </si>
  <si>
    <t xml:space="preserve">2. Обеспечение публичности бюджета муниципального района Нуримановский район Республики Башкортостан </t>
  </si>
  <si>
    <t>3. Повышение финансовой устойчивости местных бюджетов</t>
  </si>
  <si>
    <t>4. Обеспечение реализации муниципальной программы</t>
  </si>
  <si>
    <t>1.Противодействие злоупотребления наркотиками и их незаконному обороту в муниципальном районе Нуримановский район Республики Башкортостан.</t>
  </si>
  <si>
    <t>2. Снижение масштабов злоупотребления алкогольной продукцией и профилактика алкоголизма среди населения муниципального района Нуримановский район Республики Башкортостан.</t>
  </si>
  <si>
    <t xml:space="preserve">1.Снижение рисков и смягчение последствий чрезвычайных ситуаций природного и техногенного характера в муниципальном районе Нуримановский район Республики Башкортостан. </t>
  </si>
  <si>
    <r>
      <t>2.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Профилактика  правонарушений и борьбы с преступностью в муниципальном районе Нуримановский район Республики Башкортостан.</t>
    </r>
  </si>
  <si>
    <t>3. Профилактика  терроризма и экстремизма, обеспечение безопасности населения и территории муниципального района Нуримановский район Республики Башкортостан.</t>
  </si>
  <si>
    <t>4.Пожарная безопасность в сельских поселениях  муниципального района Нуримановский район Республики Башкортостан.</t>
  </si>
  <si>
    <t>Консолидированный бюджет МР</t>
  </si>
  <si>
    <t>в том числе бюджет МР</t>
  </si>
  <si>
    <t>Наименование муниципальных программ и подпрограмм</t>
  </si>
  <si>
    <t xml:space="preserve">        Заместитель главы администрации района - начальник финансового управления                          Р.А.Багаутдинова</t>
  </si>
  <si>
    <t>Муниципальная программа «Развитие торговли и потребкооперации в муниципальном районе Нуримановский район  на 2014-2016 годы», в том числе</t>
  </si>
  <si>
    <t xml:space="preserve"> Отчет</t>
  </si>
  <si>
    <t xml:space="preserve"> о финансировании муниципальных программ  из                                                                                                            консолидированного бюджета муниципального района Нуримановский район</t>
  </si>
  <si>
    <t>на  1 февраля 2014 года</t>
  </si>
  <si>
    <t>Исполнение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</si>
</sst>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4" fontId="0" fillId="0" borderId="1" xfId="0" applyNumberFormat="1" applyFont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center" shrinkToFit="1"/>
    </xf>
    <xf numFmtId="4" fontId="0" fillId="0" borderId="1" xfId="0" applyNumberFormat="1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 shrinkToFit="1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6.00390625" style="0" customWidth="1"/>
    <col min="2" max="2" width="6.25390625" style="0" customWidth="1"/>
    <col min="3" max="3" width="14.125" style="0" customWidth="1"/>
    <col min="4" max="4" width="13.25390625" style="0" customWidth="1"/>
    <col min="5" max="5" width="6.375" style="0" customWidth="1"/>
    <col min="6" max="6" width="14.125" style="0" customWidth="1"/>
    <col min="7" max="7" width="13.375" style="0" customWidth="1"/>
    <col min="8" max="8" width="6.125" style="0" customWidth="1"/>
  </cols>
  <sheetData>
    <row r="1" spans="1:8" ht="17.25" customHeight="1">
      <c r="A1" s="11" t="s">
        <v>106</v>
      </c>
      <c r="B1" s="11"/>
      <c r="C1" s="11"/>
      <c r="D1" s="11"/>
      <c r="E1" s="11"/>
      <c r="F1" s="11"/>
      <c r="G1" s="11"/>
      <c r="H1" s="11"/>
    </row>
    <row r="2" spans="1:8" ht="34.5" customHeight="1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15.75">
      <c r="A3" s="11" t="s">
        <v>108</v>
      </c>
      <c r="B3" s="11"/>
      <c r="C3" s="11"/>
      <c r="D3" s="11"/>
      <c r="E3" s="11"/>
      <c r="F3" s="11"/>
      <c r="G3" s="11"/>
      <c r="H3" s="11"/>
    </row>
    <row r="4" spans="1:5" ht="12.75">
      <c r="A4" s="12" t="s">
        <v>0</v>
      </c>
      <c r="B4" s="13"/>
      <c r="C4" s="13"/>
      <c r="D4" s="13"/>
      <c r="E4" s="13"/>
    </row>
    <row r="5" spans="1:8" ht="12.75">
      <c r="A5" s="22" t="s">
        <v>29</v>
      </c>
      <c r="B5" s="22"/>
      <c r="C5" s="22"/>
      <c r="D5" s="22"/>
      <c r="E5" s="22"/>
      <c r="F5" s="22"/>
      <c r="G5" s="22"/>
      <c r="H5" s="22"/>
    </row>
    <row r="6" spans="1:8" ht="12.75">
      <c r="A6" s="15" t="s">
        <v>103</v>
      </c>
      <c r="B6" s="15" t="s">
        <v>4</v>
      </c>
      <c r="C6" s="16" t="s">
        <v>101</v>
      </c>
      <c r="D6" s="17"/>
      <c r="E6" s="18"/>
      <c r="F6" s="16" t="s">
        <v>102</v>
      </c>
      <c r="G6" s="17"/>
      <c r="H6" s="18"/>
    </row>
    <row r="7" spans="1:8" ht="42" customHeight="1">
      <c r="A7" s="15"/>
      <c r="B7" s="15"/>
      <c r="C7" s="19" t="s">
        <v>2</v>
      </c>
      <c r="D7" s="20" t="s">
        <v>109</v>
      </c>
      <c r="E7" s="21" t="s">
        <v>1</v>
      </c>
      <c r="F7" s="19" t="s">
        <v>2</v>
      </c>
      <c r="G7" s="20" t="s">
        <v>109</v>
      </c>
      <c r="H7" s="21" t="s">
        <v>1</v>
      </c>
    </row>
    <row r="8" spans="1:8" ht="20.25" customHeight="1">
      <c r="A8" s="24" t="s">
        <v>30</v>
      </c>
      <c r="B8" s="5"/>
      <c r="C8" s="25">
        <f>SUM(C9,C16,C24,C27,C32,C35,C37,C40,C42,C46,C51,C55,C64,C68,C73,C76)</f>
        <v>424964121.6</v>
      </c>
      <c r="D8" s="25">
        <f>SUM(D9,D16,D24,D27,D32,D35,D37,D40,D42,D46,D51,D55,D64,D68,D73,D76)</f>
        <v>23646839.439999998</v>
      </c>
      <c r="E8" s="26">
        <f>SUM(D8/C8)*100</f>
        <v>5.5644319692140325</v>
      </c>
      <c r="F8" s="25">
        <f>SUM(F9,F16,F24,F27,F32,F35,F37,F40,F42,F46,F51,F55,F64,F68,F73,F76)</f>
        <v>384731337</v>
      </c>
      <c r="G8" s="25">
        <f>SUM(G9,G16,G24,G27,G32,G35,G37,G40,G42,G46,G51,G55,G64,G68,G73,G76)</f>
        <v>21524946.47</v>
      </c>
      <c r="H8" s="26">
        <f>SUM(G8/F8)*100</f>
        <v>5.594799383342147</v>
      </c>
    </row>
    <row r="9" spans="1:8" ht="52.5" customHeight="1">
      <c r="A9" s="6" t="s">
        <v>3</v>
      </c>
      <c r="B9" s="7" t="s">
        <v>5</v>
      </c>
      <c r="C9" s="25">
        <f>SUM(C10:C15)</f>
        <v>4438900</v>
      </c>
      <c r="D9" s="25">
        <f>SUM(D10:D15)</f>
        <v>310000</v>
      </c>
      <c r="E9" s="26">
        <f aca="true" t="shared" si="0" ref="E9:E76">SUM(D9/C9)*100</f>
        <v>6.983712180945729</v>
      </c>
      <c r="F9" s="25">
        <f>SUM(F10:F15)</f>
        <v>4438900</v>
      </c>
      <c r="G9" s="25">
        <f>SUM(G10:G15)</f>
        <v>310000</v>
      </c>
      <c r="H9" s="26">
        <f aca="true" t="shared" si="1" ref="H9:H72">SUM(G9/F9)*100</f>
        <v>6.983712180945729</v>
      </c>
    </row>
    <row r="10" spans="1:8" ht="42.75" customHeight="1">
      <c r="A10" s="4" t="s">
        <v>46</v>
      </c>
      <c r="B10" s="3" t="s">
        <v>12</v>
      </c>
      <c r="C10" s="27">
        <v>200000</v>
      </c>
      <c r="D10" s="27">
        <v>0</v>
      </c>
      <c r="E10" s="28">
        <f t="shared" si="0"/>
        <v>0</v>
      </c>
      <c r="F10" s="27">
        <v>200000</v>
      </c>
      <c r="G10" s="27">
        <v>0</v>
      </c>
      <c r="H10" s="28">
        <f t="shared" si="1"/>
        <v>0</v>
      </c>
    </row>
    <row r="11" spans="1:8" ht="45">
      <c r="A11" s="4" t="s">
        <v>51</v>
      </c>
      <c r="B11" s="3" t="s">
        <v>13</v>
      </c>
      <c r="C11" s="27">
        <v>435600</v>
      </c>
      <c r="D11" s="27">
        <v>0</v>
      </c>
      <c r="E11" s="28">
        <f t="shared" si="0"/>
        <v>0</v>
      </c>
      <c r="F11" s="27">
        <v>435600</v>
      </c>
      <c r="G11" s="27">
        <v>0</v>
      </c>
      <c r="H11" s="28">
        <f t="shared" si="1"/>
        <v>0</v>
      </c>
    </row>
    <row r="12" spans="1:8" ht="45">
      <c r="A12" s="4" t="s">
        <v>47</v>
      </c>
      <c r="B12" s="3" t="s">
        <v>14</v>
      </c>
      <c r="C12" s="27">
        <v>1000000</v>
      </c>
      <c r="D12" s="27">
        <v>0</v>
      </c>
      <c r="E12" s="28">
        <f t="shared" si="0"/>
        <v>0</v>
      </c>
      <c r="F12" s="27">
        <v>1000000</v>
      </c>
      <c r="G12" s="27">
        <v>0</v>
      </c>
      <c r="H12" s="28">
        <f t="shared" si="1"/>
        <v>0</v>
      </c>
    </row>
    <row r="13" spans="1:8" ht="45">
      <c r="A13" s="4" t="s">
        <v>48</v>
      </c>
      <c r="B13" s="3" t="s">
        <v>15</v>
      </c>
      <c r="C13" s="27">
        <v>150000</v>
      </c>
      <c r="D13" s="27">
        <v>0</v>
      </c>
      <c r="E13" s="28">
        <f t="shared" si="0"/>
        <v>0</v>
      </c>
      <c r="F13" s="27">
        <v>150000</v>
      </c>
      <c r="G13" s="27">
        <v>0</v>
      </c>
      <c r="H13" s="28">
        <f t="shared" si="1"/>
        <v>0</v>
      </c>
    </row>
    <row r="14" spans="1:8" ht="42.75" customHeight="1">
      <c r="A14" s="4" t="s">
        <v>49</v>
      </c>
      <c r="B14" s="3" t="s">
        <v>16</v>
      </c>
      <c r="C14" s="27">
        <v>60000</v>
      </c>
      <c r="D14" s="27">
        <v>0</v>
      </c>
      <c r="E14" s="28">
        <f t="shared" si="0"/>
        <v>0</v>
      </c>
      <c r="F14" s="27">
        <v>60000</v>
      </c>
      <c r="G14" s="27">
        <v>0</v>
      </c>
      <c r="H14" s="28">
        <f t="shared" si="1"/>
        <v>0</v>
      </c>
    </row>
    <row r="15" spans="1:8" ht="60" customHeight="1">
      <c r="A15" s="4" t="s">
        <v>50</v>
      </c>
      <c r="B15" s="3" t="s">
        <v>17</v>
      </c>
      <c r="C15" s="27">
        <v>2593300</v>
      </c>
      <c r="D15" s="27">
        <v>310000</v>
      </c>
      <c r="E15" s="28">
        <f t="shared" si="0"/>
        <v>11.953881155284773</v>
      </c>
      <c r="F15" s="27">
        <v>2593300</v>
      </c>
      <c r="G15" s="27">
        <v>310000</v>
      </c>
      <c r="H15" s="28">
        <f t="shared" si="1"/>
        <v>11.953881155284773</v>
      </c>
    </row>
    <row r="16" spans="1:8" ht="52.5" customHeight="1">
      <c r="A16" s="8" t="s">
        <v>31</v>
      </c>
      <c r="B16" s="7" t="s">
        <v>6</v>
      </c>
      <c r="C16" s="25">
        <f>SUM(C17:C19)</f>
        <v>520000</v>
      </c>
      <c r="D16" s="25">
        <f>SUM(D17:D19)</f>
        <v>0</v>
      </c>
      <c r="E16" s="26">
        <f t="shared" si="0"/>
        <v>0</v>
      </c>
      <c r="F16" s="25">
        <f>SUM(F17:F19)</f>
        <v>520000</v>
      </c>
      <c r="G16" s="25">
        <f>SUM(G17:G19)</f>
        <v>0</v>
      </c>
      <c r="H16" s="26">
        <f t="shared" si="1"/>
        <v>0</v>
      </c>
    </row>
    <row r="17" spans="1:8" ht="30" customHeight="1">
      <c r="A17" s="9" t="s">
        <v>52</v>
      </c>
      <c r="B17" s="1" t="s">
        <v>12</v>
      </c>
      <c r="C17" s="29">
        <v>420000</v>
      </c>
      <c r="D17" s="29">
        <v>0</v>
      </c>
      <c r="E17" s="30">
        <f t="shared" si="0"/>
        <v>0</v>
      </c>
      <c r="F17" s="29">
        <v>420000</v>
      </c>
      <c r="G17" s="29">
        <v>0</v>
      </c>
      <c r="H17" s="30">
        <f t="shared" si="1"/>
        <v>0</v>
      </c>
    </row>
    <row r="18" spans="1:8" ht="29.25" customHeight="1">
      <c r="A18" s="9" t="s">
        <v>53</v>
      </c>
      <c r="B18" s="1" t="s">
        <v>13</v>
      </c>
      <c r="C18" s="29">
        <v>100000</v>
      </c>
      <c r="D18" s="29">
        <v>0</v>
      </c>
      <c r="E18" s="30">
        <f t="shared" si="0"/>
        <v>0</v>
      </c>
      <c r="F18" s="29">
        <v>100000</v>
      </c>
      <c r="G18" s="29">
        <v>0</v>
      </c>
      <c r="H18" s="30">
        <f t="shared" si="1"/>
        <v>0</v>
      </c>
    </row>
    <row r="19" spans="1:8" ht="45">
      <c r="A19" s="9" t="s">
        <v>54</v>
      </c>
      <c r="B19" s="1" t="s">
        <v>14</v>
      </c>
      <c r="C19" s="29">
        <v>0</v>
      </c>
      <c r="D19" s="29">
        <v>0</v>
      </c>
      <c r="E19" s="30" t="e">
        <f t="shared" si="0"/>
        <v>#DIV/0!</v>
      </c>
      <c r="F19" s="29">
        <v>0</v>
      </c>
      <c r="G19" s="29">
        <v>0</v>
      </c>
      <c r="H19" s="30" t="e">
        <f t="shared" si="1"/>
        <v>#DIV/0!</v>
      </c>
    </row>
    <row r="20" spans="1:8" ht="51" customHeight="1">
      <c r="A20" s="8" t="s">
        <v>105</v>
      </c>
      <c r="B20" s="7" t="s">
        <v>15</v>
      </c>
      <c r="C20" s="25">
        <f>SUM(C21:C23)</f>
        <v>0</v>
      </c>
      <c r="D20" s="25">
        <f>SUM(D21:D23)</f>
        <v>0</v>
      </c>
      <c r="E20" s="30" t="e">
        <f t="shared" si="0"/>
        <v>#DIV/0!</v>
      </c>
      <c r="F20" s="25">
        <f>SUM(F21:F23)</f>
        <v>0</v>
      </c>
      <c r="G20" s="25">
        <f>SUM(G21:G23)</f>
        <v>0</v>
      </c>
      <c r="H20" s="30" t="e">
        <f t="shared" si="1"/>
        <v>#DIV/0!</v>
      </c>
    </row>
    <row r="21" spans="1:8" ht="30" customHeight="1">
      <c r="A21" s="9" t="s">
        <v>57</v>
      </c>
      <c r="B21" s="1" t="s">
        <v>12</v>
      </c>
      <c r="C21" s="29">
        <v>0</v>
      </c>
      <c r="D21" s="29">
        <v>0</v>
      </c>
      <c r="E21" s="30" t="e">
        <f t="shared" si="0"/>
        <v>#DIV/0!</v>
      </c>
      <c r="F21" s="29">
        <v>0</v>
      </c>
      <c r="G21" s="29">
        <v>0</v>
      </c>
      <c r="H21" s="30" t="e">
        <f t="shared" si="1"/>
        <v>#DIV/0!</v>
      </c>
    </row>
    <row r="22" spans="1:8" ht="44.25" customHeight="1">
      <c r="A22" s="9" t="s">
        <v>58</v>
      </c>
      <c r="B22" s="1" t="s">
        <v>13</v>
      </c>
      <c r="C22" s="29">
        <v>0</v>
      </c>
      <c r="D22" s="29">
        <v>0</v>
      </c>
      <c r="E22" s="30" t="e">
        <f t="shared" si="0"/>
        <v>#DIV/0!</v>
      </c>
      <c r="F22" s="29">
        <v>0</v>
      </c>
      <c r="G22" s="29">
        <v>0</v>
      </c>
      <c r="H22" s="30" t="e">
        <f t="shared" si="1"/>
        <v>#DIV/0!</v>
      </c>
    </row>
    <row r="23" spans="1:8" ht="45">
      <c r="A23" s="9" t="s">
        <v>59</v>
      </c>
      <c r="B23" s="1" t="s">
        <v>14</v>
      </c>
      <c r="C23" s="29">
        <v>0</v>
      </c>
      <c r="D23" s="29">
        <v>0</v>
      </c>
      <c r="E23" s="30" t="e">
        <f t="shared" si="0"/>
        <v>#DIV/0!</v>
      </c>
      <c r="F23" s="29">
        <v>0</v>
      </c>
      <c r="G23" s="29">
        <v>0</v>
      </c>
      <c r="H23" s="30" t="e">
        <f t="shared" si="1"/>
        <v>#DIV/0!</v>
      </c>
    </row>
    <row r="24" spans="1:8" ht="50.25" customHeight="1">
      <c r="A24" s="10" t="s">
        <v>32</v>
      </c>
      <c r="B24" s="7" t="s">
        <v>7</v>
      </c>
      <c r="C24" s="25">
        <f>SUM(C25:C26)</f>
        <v>2360000</v>
      </c>
      <c r="D24" s="25">
        <f>SUM(D25:D26)</f>
        <v>20518</v>
      </c>
      <c r="E24" s="26">
        <f t="shared" si="0"/>
        <v>0.869406779661017</v>
      </c>
      <c r="F24" s="25">
        <f>SUM(F25:F26)</f>
        <v>60000</v>
      </c>
      <c r="G24" s="25">
        <f>SUM(G25:G26)</f>
        <v>0</v>
      </c>
      <c r="H24" s="26">
        <f t="shared" si="1"/>
        <v>0</v>
      </c>
    </row>
    <row r="25" spans="1:8" ht="45">
      <c r="A25" s="9" t="s">
        <v>55</v>
      </c>
      <c r="B25" s="1" t="s">
        <v>12</v>
      </c>
      <c r="C25" s="29">
        <v>2360000</v>
      </c>
      <c r="D25" s="29">
        <v>20518</v>
      </c>
      <c r="E25" s="30">
        <f t="shared" si="0"/>
        <v>0.869406779661017</v>
      </c>
      <c r="F25" s="29">
        <v>60000</v>
      </c>
      <c r="G25" s="29">
        <v>0</v>
      </c>
      <c r="H25" s="30">
        <f t="shared" si="1"/>
        <v>0</v>
      </c>
    </row>
    <row r="26" spans="1:8" ht="45">
      <c r="A26" s="9" t="s">
        <v>56</v>
      </c>
      <c r="B26" s="1" t="s">
        <v>13</v>
      </c>
      <c r="C26" s="29">
        <v>0</v>
      </c>
      <c r="D26" s="29">
        <v>0</v>
      </c>
      <c r="E26" s="30" t="e">
        <f t="shared" si="0"/>
        <v>#DIV/0!</v>
      </c>
      <c r="F26" s="29">
        <v>0</v>
      </c>
      <c r="G26" s="29">
        <v>0</v>
      </c>
      <c r="H26" s="30" t="e">
        <f t="shared" si="1"/>
        <v>#DIV/0!</v>
      </c>
    </row>
    <row r="27" spans="1:8" ht="63.75" customHeight="1">
      <c r="A27" s="10" t="s">
        <v>33</v>
      </c>
      <c r="B27" s="7" t="s">
        <v>8</v>
      </c>
      <c r="C27" s="25">
        <f>SUM(C28:C31)</f>
        <v>13059463.6</v>
      </c>
      <c r="D27" s="25">
        <f>SUM(D28:D31)</f>
        <v>673926.72</v>
      </c>
      <c r="E27" s="26">
        <f t="shared" si="0"/>
        <v>5.160447171811866</v>
      </c>
      <c r="F27" s="25">
        <f>SUM(F28:F31)</f>
        <v>0</v>
      </c>
      <c r="G27" s="25">
        <f>SUM(G28:G31)</f>
        <v>0</v>
      </c>
      <c r="H27" s="26" t="e">
        <f t="shared" si="1"/>
        <v>#DIV/0!</v>
      </c>
    </row>
    <row r="28" spans="1:8" ht="45.75" customHeight="1">
      <c r="A28" s="9" t="s">
        <v>60</v>
      </c>
      <c r="B28" s="1" t="s">
        <v>12</v>
      </c>
      <c r="C28" s="29">
        <v>2510000</v>
      </c>
      <c r="D28" s="29">
        <v>0</v>
      </c>
      <c r="E28" s="30">
        <f t="shared" si="0"/>
        <v>0</v>
      </c>
      <c r="F28" s="29">
        <v>0</v>
      </c>
      <c r="G28" s="29">
        <v>0</v>
      </c>
      <c r="H28" s="30" t="e">
        <f t="shared" si="1"/>
        <v>#DIV/0!</v>
      </c>
    </row>
    <row r="29" spans="1:8" ht="44.25" customHeight="1">
      <c r="A29" s="9" t="s">
        <v>61</v>
      </c>
      <c r="B29" s="1" t="s">
        <v>13</v>
      </c>
      <c r="C29" s="29">
        <v>10549463.6</v>
      </c>
      <c r="D29" s="29">
        <v>673926.72</v>
      </c>
      <c r="E29" s="30">
        <f t="shared" si="0"/>
        <v>6.3882557971952245</v>
      </c>
      <c r="F29" s="29">
        <v>0</v>
      </c>
      <c r="G29" s="29">
        <v>0</v>
      </c>
      <c r="H29" s="30" t="e">
        <f t="shared" si="1"/>
        <v>#DIV/0!</v>
      </c>
    </row>
    <row r="30" spans="1:8" ht="43.5" customHeight="1">
      <c r="A30" s="9" t="s">
        <v>62</v>
      </c>
      <c r="B30" s="1" t="s">
        <v>14</v>
      </c>
      <c r="C30" s="29">
        <v>0</v>
      </c>
      <c r="D30" s="29">
        <v>0</v>
      </c>
      <c r="E30" s="30" t="e">
        <f t="shared" si="0"/>
        <v>#DIV/0!</v>
      </c>
      <c r="F30" s="29">
        <v>0</v>
      </c>
      <c r="G30" s="29">
        <v>0</v>
      </c>
      <c r="H30" s="30" t="e">
        <f t="shared" si="1"/>
        <v>#DIV/0!</v>
      </c>
    </row>
    <row r="31" spans="1:8" ht="29.25" customHeight="1">
      <c r="A31" s="9" t="s">
        <v>63</v>
      </c>
      <c r="B31" s="1" t="s">
        <v>15</v>
      </c>
      <c r="C31" s="29">
        <v>0</v>
      </c>
      <c r="D31" s="29">
        <v>0</v>
      </c>
      <c r="E31" s="30" t="e">
        <f t="shared" si="0"/>
        <v>#DIV/0!</v>
      </c>
      <c r="F31" s="29">
        <v>0</v>
      </c>
      <c r="G31" s="29">
        <v>0</v>
      </c>
      <c r="H31" s="30" t="e">
        <f t="shared" si="1"/>
        <v>#DIV/0!</v>
      </c>
    </row>
    <row r="32" spans="1:8" ht="63" customHeight="1">
      <c r="A32" s="10" t="s">
        <v>34</v>
      </c>
      <c r="B32" s="7" t="s">
        <v>9</v>
      </c>
      <c r="C32" s="25">
        <f>SUM(C33:C34)</f>
        <v>330000</v>
      </c>
      <c r="D32" s="25">
        <f>SUM(D33:D34)</f>
        <v>700</v>
      </c>
      <c r="E32" s="26">
        <f t="shared" si="0"/>
        <v>0.21212121212121215</v>
      </c>
      <c r="F32" s="25">
        <f>SUM(F33:F34)</f>
        <v>200000</v>
      </c>
      <c r="G32" s="25">
        <f>SUM(G33:G34)</f>
        <v>0</v>
      </c>
      <c r="H32" s="26">
        <f t="shared" si="1"/>
        <v>0</v>
      </c>
    </row>
    <row r="33" spans="1:8" ht="45">
      <c r="A33" s="9" t="s">
        <v>65</v>
      </c>
      <c r="B33" s="1" t="s">
        <v>12</v>
      </c>
      <c r="C33" s="29">
        <v>0</v>
      </c>
      <c r="D33" s="29">
        <v>0</v>
      </c>
      <c r="E33" s="30" t="e">
        <f t="shared" si="0"/>
        <v>#DIV/0!</v>
      </c>
      <c r="F33" s="29">
        <v>0</v>
      </c>
      <c r="G33" s="29">
        <v>0</v>
      </c>
      <c r="H33" s="30" t="e">
        <f t="shared" si="1"/>
        <v>#DIV/0!</v>
      </c>
    </row>
    <row r="34" spans="1:8" ht="45">
      <c r="A34" s="9" t="s">
        <v>64</v>
      </c>
      <c r="B34" s="1" t="s">
        <v>13</v>
      </c>
      <c r="C34" s="29">
        <v>330000</v>
      </c>
      <c r="D34" s="29">
        <v>700</v>
      </c>
      <c r="E34" s="30">
        <f t="shared" si="0"/>
        <v>0.21212121212121215</v>
      </c>
      <c r="F34" s="29">
        <v>200000</v>
      </c>
      <c r="G34" s="29">
        <v>0</v>
      </c>
      <c r="H34" s="30">
        <f t="shared" si="1"/>
        <v>0</v>
      </c>
    </row>
    <row r="35" spans="1:8" ht="63.75" customHeight="1">
      <c r="A35" s="10" t="s">
        <v>35</v>
      </c>
      <c r="B35" s="7" t="s">
        <v>10</v>
      </c>
      <c r="C35" s="25">
        <f>SUM(C36)</f>
        <v>3000000</v>
      </c>
      <c r="D35" s="25">
        <f>SUM(D36)</f>
        <v>0</v>
      </c>
      <c r="E35" s="26">
        <f t="shared" si="0"/>
        <v>0</v>
      </c>
      <c r="F35" s="25">
        <f>SUM(F36)</f>
        <v>3000000</v>
      </c>
      <c r="G35" s="25">
        <f>SUM(G36)</f>
        <v>0</v>
      </c>
      <c r="H35" s="26">
        <f t="shared" si="1"/>
        <v>0</v>
      </c>
    </row>
    <row r="36" spans="1:8" ht="44.25" customHeight="1">
      <c r="A36" s="23" t="s">
        <v>66</v>
      </c>
      <c r="B36" s="1" t="s">
        <v>12</v>
      </c>
      <c r="C36" s="29">
        <v>3000000</v>
      </c>
      <c r="D36" s="29"/>
      <c r="E36" s="30">
        <f t="shared" si="0"/>
        <v>0</v>
      </c>
      <c r="F36" s="29">
        <v>3000000</v>
      </c>
      <c r="G36" s="29"/>
      <c r="H36" s="30">
        <f t="shared" si="1"/>
        <v>0</v>
      </c>
    </row>
    <row r="37" spans="1:8" ht="88.5" customHeight="1">
      <c r="A37" s="10" t="s">
        <v>36</v>
      </c>
      <c r="B37" s="7" t="s">
        <v>11</v>
      </c>
      <c r="C37" s="25">
        <f>SUM(C38:C39)</f>
        <v>53422321</v>
      </c>
      <c r="D37" s="25">
        <f>SUM(D38:D39)</f>
        <v>2943218.15</v>
      </c>
      <c r="E37" s="26">
        <f t="shared" si="0"/>
        <v>5.50934159150442</v>
      </c>
      <c r="F37" s="25">
        <f>SUM(F38:F39)</f>
        <v>29345000</v>
      </c>
      <c r="G37" s="25">
        <f>SUM(G38:G39)</f>
        <v>1516469.9</v>
      </c>
      <c r="H37" s="26">
        <f t="shared" si="1"/>
        <v>5.16772840347589</v>
      </c>
    </row>
    <row r="38" spans="1:8" ht="103.5" customHeight="1">
      <c r="A38" s="9" t="s">
        <v>67</v>
      </c>
      <c r="B38" s="1" t="s">
        <v>12</v>
      </c>
      <c r="C38" s="29">
        <v>53422321</v>
      </c>
      <c r="D38" s="29">
        <v>2943218.15</v>
      </c>
      <c r="E38" s="30">
        <f t="shared" si="0"/>
        <v>5.50934159150442</v>
      </c>
      <c r="F38" s="29">
        <v>29345000</v>
      </c>
      <c r="G38" s="29">
        <v>1516469.9</v>
      </c>
      <c r="H38" s="30">
        <f t="shared" si="1"/>
        <v>5.16772840347589</v>
      </c>
    </row>
    <row r="39" spans="1:8" ht="45">
      <c r="A39" s="9" t="s">
        <v>68</v>
      </c>
      <c r="B39" s="1" t="s">
        <v>13</v>
      </c>
      <c r="C39" s="29">
        <v>0</v>
      </c>
      <c r="D39" s="29">
        <v>0</v>
      </c>
      <c r="E39" s="30" t="e">
        <f t="shared" si="0"/>
        <v>#DIV/0!</v>
      </c>
      <c r="F39" s="29">
        <v>0</v>
      </c>
      <c r="G39" s="29">
        <v>0</v>
      </c>
      <c r="H39" s="30" t="e">
        <f t="shared" si="1"/>
        <v>#DIV/0!</v>
      </c>
    </row>
    <row r="40" spans="1:8" ht="64.5" customHeight="1">
      <c r="A40" s="10" t="s">
        <v>37</v>
      </c>
      <c r="B40" s="7" t="s">
        <v>18</v>
      </c>
      <c r="C40" s="25">
        <f>SUM(C41)</f>
        <v>150000</v>
      </c>
      <c r="D40" s="25">
        <f>SUM(D41)</f>
        <v>0</v>
      </c>
      <c r="E40" s="26">
        <f t="shared" si="0"/>
        <v>0</v>
      </c>
      <c r="F40" s="25">
        <f>SUM(F41)</f>
        <v>150000</v>
      </c>
      <c r="G40" s="25">
        <f>SUM(G41)</f>
        <v>0</v>
      </c>
      <c r="H40" s="26">
        <f t="shared" si="1"/>
        <v>0</v>
      </c>
    </row>
    <row r="41" spans="1:8" ht="45.75">
      <c r="A41" s="23" t="s">
        <v>69</v>
      </c>
      <c r="B41" s="1" t="s">
        <v>12</v>
      </c>
      <c r="C41" s="29">
        <v>150000</v>
      </c>
      <c r="D41" s="29">
        <v>0</v>
      </c>
      <c r="E41" s="30">
        <f t="shared" si="0"/>
        <v>0</v>
      </c>
      <c r="F41" s="29">
        <v>150000</v>
      </c>
      <c r="G41" s="29">
        <v>0</v>
      </c>
      <c r="H41" s="30">
        <f t="shared" si="1"/>
        <v>0</v>
      </c>
    </row>
    <row r="42" spans="1:8" ht="40.5" customHeight="1">
      <c r="A42" s="10" t="s">
        <v>38</v>
      </c>
      <c r="B42" s="7" t="s">
        <v>19</v>
      </c>
      <c r="C42" s="25">
        <f>SUM(C43:C45)</f>
        <v>8019137</v>
      </c>
      <c r="D42" s="25">
        <f>SUM(D43:D45)</f>
        <v>451744.45999999996</v>
      </c>
      <c r="E42" s="26">
        <f t="shared" si="0"/>
        <v>5.6333301201862485</v>
      </c>
      <c r="F42" s="25">
        <f>SUM(F43:F45)</f>
        <v>8019137</v>
      </c>
      <c r="G42" s="25">
        <f>SUM(G43:G45)</f>
        <v>451744.45999999996</v>
      </c>
      <c r="H42" s="26">
        <f t="shared" si="1"/>
        <v>5.6333301201862485</v>
      </c>
    </row>
    <row r="43" spans="1:8" ht="45">
      <c r="A43" s="9" t="s">
        <v>70</v>
      </c>
      <c r="B43" s="1" t="s">
        <v>12</v>
      </c>
      <c r="C43" s="29">
        <v>7800000</v>
      </c>
      <c r="D43" s="29">
        <v>232607.46</v>
      </c>
      <c r="E43" s="30">
        <f t="shared" si="0"/>
        <v>2.982146923076923</v>
      </c>
      <c r="F43" s="29">
        <v>7800000</v>
      </c>
      <c r="G43" s="29">
        <v>232607.46</v>
      </c>
      <c r="H43" s="30">
        <f t="shared" si="1"/>
        <v>2.982146923076923</v>
      </c>
    </row>
    <row r="44" spans="1:8" ht="45">
      <c r="A44" s="9" t="s">
        <v>71</v>
      </c>
      <c r="B44" s="1" t="s">
        <v>13</v>
      </c>
      <c r="C44" s="29">
        <v>0</v>
      </c>
      <c r="D44" s="29">
        <v>0</v>
      </c>
      <c r="E44" s="30" t="e">
        <f t="shared" si="0"/>
        <v>#DIV/0!</v>
      </c>
      <c r="F44" s="29">
        <v>0</v>
      </c>
      <c r="G44" s="29">
        <v>0</v>
      </c>
      <c r="H44" s="30" t="e">
        <f t="shared" si="1"/>
        <v>#DIV/0!</v>
      </c>
    </row>
    <row r="45" spans="1:8" ht="44.25" customHeight="1">
      <c r="A45" s="9" t="s">
        <v>72</v>
      </c>
      <c r="B45" s="1" t="s">
        <v>14</v>
      </c>
      <c r="C45" s="29">
        <v>219137</v>
      </c>
      <c r="D45" s="29">
        <v>219137</v>
      </c>
      <c r="E45" s="30">
        <f t="shared" si="0"/>
        <v>100</v>
      </c>
      <c r="F45" s="29">
        <v>219137</v>
      </c>
      <c r="G45" s="29">
        <v>219137</v>
      </c>
      <c r="H45" s="30">
        <f t="shared" si="1"/>
        <v>100</v>
      </c>
    </row>
    <row r="46" spans="1:8" ht="50.25" customHeight="1">
      <c r="A46" s="10" t="s">
        <v>39</v>
      </c>
      <c r="B46" s="7" t="s">
        <v>20</v>
      </c>
      <c r="C46" s="25">
        <f>SUM(C47:C50)</f>
        <v>35236500</v>
      </c>
      <c r="D46" s="25">
        <f>SUM(D47:D50)</f>
        <v>763932.17</v>
      </c>
      <c r="E46" s="26">
        <f t="shared" si="0"/>
        <v>2.16801376413662</v>
      </c>
      <c r="F46" s="25">
        <f>SUM(F47:F50)</f>
        <v>35116500</v>
      </c>
      <c r="G46" s="25">
        <f>SUM(G47:G50)</f>
        <v>763932.17</v>
      </c>
      <c r="H46" s="26">
        <f t="shared" si="1"/>
        <v>2.175422294363049</v>
      </c>
    </row>
    <row r="47" spans="1:8" ht="45">
      <c r="A47" s="9" t="s">
        <v>73</v>
      </c>
      <c r="B47" s="1" t="s">
        <v>12</v>
      </c>
      <c r="C47" s="29">
        <v>100000</v>
      </c>
      <c r="D47" s="29">
        <v>0</v>
      </c>
      <c r="E47" s="30">
        <f t="shared" si="0"/>
        <v>0</v>
      </c>
      <c r="F47" s="29">
        <v>100000</v>
      </c>
      <c r="G47" s="29">
        <v>0</v>
      </c>
      <c r="H47" s="30">
        <f t="shared" si="1"/>
        <v>0</v>
      </c>
    </row>
    <row r="48" spans="1:8" ht="29.25" customHeight="1">
      <c r="A48" s="9" t="s">
        <v>74</v>
      </c>
      <c r="B48" s="1" t="s">
        <v>13</v>
      </c>
      <c r="C48" s="29">
        <v>1160000</v>
      </c>
      <c r="D48" s="29">
        <v>0</v>
      </c>
      <c r="E48" s="30">
        <f t="shared" si="0"/>
        <v>0</v>
      </c>
      <c r="F48" s="29">
        <v>1160000</v>
      </c>
      <c r="G48" s="29">
        <v>0</v>
      </c>
      <c r="H48" s="30">
        <f t="shared" si="1"/>
        <v>0</v>
      </c>
    </row>
    <row r="49" spans="1:8" ht="45">
      <c r="A49" s="9" t="s">
        <v>75</v>
      </c>
      <c r="B49" s="1" t="s">
        <v>14</v>
      </c>
      <c r="C49" s="29">
        <v>33706500</v>
      </c>
      <c r="D49" s="29">
        <v>755932.17</v>
      </c>
      <c r="E49" s="30">
        <f t="shared" si="0"/>
        <v>2.2426895999287972</v>
      </c>
      <c r="F49" s="29">
        <v>33706500</v>
      </c>
      <c r="G49" s="29">
        <v>755932.17</v>
      </c>
      <c r="H49" s="30">
        <f t="shared" si="1"/>
        <v>2.2426895999287972</v>
      </c>
    </row>
    <row r="50" spans="1:8" ht="45">
      <c r="A50" s="9" t="s">
        <v>76</v>
      </c>
      <c r="B50" s="1" t="s">
        <v>15</v>
      </c>
      <c r="C50" s="29">
        <v>270000</v>
      </c>
      <c r="D50" s="29">
        <v>8000</v>
      </c>
      <c r="E50" s="30">
        <f t="shared" si="0"/>
        <v>2.9629629629629632</v>
      </c>
      <c r="F50" s="29">
        <v>150000</v>
      </c>
      <c r="G50" s="29">
        <v>8000</v>
      </c>
      <c r="H50" s="30">
        <f t="shared" si="1"/>
        <v>5.333333333333334</v>
      </c>
    </row>
    <row r="51" spans="1:8" ht="65.25" customHeight="1">
      <c r="A51" s="10" t="s">
        <v>40</v>
      </c>
      <c r="B51" s="7" t="s">
        <v>22</v>
      </c>
      <c r="C51" s="25">
        <f>SUM(C52:C54)</f>
        <v>2686600</v>
      </c>
      <c r="D51" s="25">
        <f>SUM(D52:D54)</f>
        <v>227950</v>
      </c>
      <c r="E51" s="26">
        <f t="shared" si="0"/>
        <v>8.484701853644012</v>
      </c>
      <c r="F51" s="25">
        <f>SUM(F52:F54)</f>
        <v>2686600</v>
      </c>
      <c r="G51" s="25">
        <f>SUM(G52:G54)</f>
        <v>227950</v>
      </c>
      <c r="H51" s="26">
        <f t="shared" si="1"/>
        <v>8.484701853644012</v>
      </c>
    </row>
    <row r="52" spans="1:8" ht="44.25" customHeight="1">
      <c r="A52" s="9" t="s">
        <v>77</v>
      </c>
      <c r="B52" s="1" t="s">
        <v>12</v>
      </c>
      <c r="C52" s="29">
        <v>20000</v>
      </c>
      <c r="D52" s="29">
        <v>0</v>
      </c>
      <c r="E52" s="30">
        <f t="shared" si="0"/>
        <v>0</v>
      </c>
      <c r="F52" s="29">
        <v>20000</v>
      </c>
      <c r="G52" s="29">
        <v>0</v>
      </c>
      <c r="H52" s="30">
        <f t="shared" si="1"/>
        <v>0</v>
      </c>
    </row>
    <row r="53" spans="1:8" ht="45">
      <c r="A53" s="9" t="s">
        <v>78</v>
      </c>
      <c r="B53" s="1" t="s">
        <v>13</v>
      </c>
      <c r="C53" s="29">
        <v>1654300</v>
      </c>
      <c r="D53" s="29">
        <v>200000</v>
      </c>
      <c r="E53" s="30">
        <f t="shared" si="0"/>
        <v>12.089705615668258</v>
      </c>
      <c r="F53" s="29">
        <v>1654300</v>
      </c>
      <c r="G53" s="29">
        <v>200000</v>
      </c>
      <c r="H53" s="30">
        <f t="shared" si="1"/>
        <v>12.089705615668258</v>
      </c>
    </row>
    <row r="54" spans="1:8" ht="43.5" customHeight="1">
      <c r="A54" s="9" t="s">
        <v>79</v>
      </c>
      <c r="B54" s="1" t="s">
        <v>14</v>
      </c>
      <c r="C54" s="29">
        <v>1012300</v>
      </c>
      <c r="D54" s="29">
        <v>27950</v>
      </c>
      <c r="E54" s="30">
        <f t="shared" si="0"/>
        <v>2.7610392176232343</v>
      </c>
      <c r="F54" s="29">
        <v>1012300</v>
      </c>
      <c r="G54" s="29">
        <v>27950</v>
      </c>
      <c r="H54" s="30">
        <f t="shared" si="1"/>
        <v>2.7610392176232343</v>
      </c>
    </row>
    <row r="55" spans="1:8" ht="52.5" customHeight="1">
      <c r="A55" s="10" t="s">
        <v>41</v>
      </c>
      <c r="B55" s="7" t="s">
        <v>21</v>
      </c>
      <c r="C55" s="25">
        <f>SUM(C56:C63)</f>
        <v>243767600</v>
      </c>
      <c r="D55" s="25">
        <f>SUM(D56:D63)</f>
        <v>13683441</v>
      </c>
      <c r="E55" s="26">
        <f t="shared" si="0"/>
        <v>5.613314074552976</v>
      </c>
      <c r="F55" s="25">
        <f>SUM(F56:F63)</f>
        <v>243767600</v>
      </c>
      <c r="G55" s="25">
        <f>SUM(G56:G63)</f>
        <v>13683441</v>
      </c>
      <c r="H55" s="26">
        <f t="shared" si="1"/>
        <v>5.613314074552976</v>
      </c>
    </row>
    <row r="56" spans="1:8" ht="30" customHeight="1">
      <c r="A56" s="9" t="s">
        <v>80</v>
      </c>
      <c r="B56" s="1" t="s">
        <v>12</v>
      </c>
      <c r="C56" s="29">
        <v>50000</v>
      </c>
      <c r="D56" s="29">
        <v>0</v>
      </c>
      <c r="E56" s="30">
        <f t="shared" si="0"/>
        <v>0</v>
      </c>
      <c r="F56" s="29">
        <v>50000</v>
      </c>
      <c r="G56" s="29">
        <v>0</v>
      </c>
      <c r="H56" s="30">
        <f t="shared" si="1"/>
        <v>0</v>
      </c>
    </row>
    <row r="57" spans="1:8" ht="48" customHeight="1">
      <c r="A57" s="9" t="s">
        <v>86</v>
      </c>
      <c r="B57" s="1" t="s">
        <v>13</v>
      </c>
      <c r="C57" s="29">
        <v>42864600</v>
      </c>
      <c r="D57" s="29">
        <v>2456900</v>
      </c>
      <c r="E57" s="30">
        <f t="shared" si="0"/>
        <v>5.731769338801715</v>
      </c>
      <c r="F57" s="29">
        <v>42864600</v>
      </c>
      <c r="G57" s="29">
        <v>2456900</v>
      </c>
      <c r="H57" s="30">
        <f t="shared" si="1"/>
        <v>5.731769338801715</v>
      </c>
    </row>
    <row r="58" spans="1:8" ht="42.75" customHeight="1">
      <c r="A58" s="9" t="s">
        <v>81</v>
      </c>
      <c r="B58" s="1" t="s">
        <v>14</v>
      </c>
      <c r="C58" s="29">
        <v>7707000</v>
      </c>
      <c r="D58" s="29">
        <v>710000</v>
      </c>
      <c r="E58" s="30">
        <f t="shared" si="0"/>
        <v>9.212404307772156</v>
      </c>
      <c r="F58" s="29">
        <v>7707000</v>
      </c>
      <c r="G58" s="29">
        <v>710000</v>
      </c>
      <c r="H58" s="30">
        <f t="shared" si="1"/>
        <v>9.212404307772156</v>
      </c>
    </row>
    <row r="59" spans="1:8" ht="48" customHeight="1">
      <c r="A59" s="9" t="s">
        <v>82</v>
      </c>
      <c r="B59" s="1" t="s">
        <v>15</v>
      </c>
      <c r="C59" s="29">
        <v>182823400</v>
      </c>
      <c r="D59" s="29">
        <v>10127200</v>
      </c>
      <c r="E59" s="30">
        <f t="shared" si="0"/>
        <v>5.5393346803527335</v>
      </c>
      <c r="F59" s="29">
        <v>182823400</v>
      </c>
      <c r="G59" s="29">
        <v>10127200</v>
      </c>
      <c r="H59" s="30">
        <f t="shared" si="1"/>
        <v>5.5393346803527335</v>
      </c>
    </row>
    <row r="60" spans="1:8" ht="104.25" customHeight="1">
      <c r="A60" s="9" t="s">
        <v>87</v>
      </c>
      <c r="B60" s="1" t="s">
        <v>16</v>
      </c>
      <c r="C60" s="29">
        <v>4672100</v>
      </c>
      <c r="D60" s="29">
        <v>389341</v>
      </c>
      <c r="E60" s="30">
        <f t="shared" si="0"/>
        <v>8.33331906423236</v>
      </c>
      <c r="F60" s="29">
        <v>4672100</v>
      </c>
      <c r="G60" s="29">
        <v>389341</v>
      </c>
      <c r="H60" s="30">
        <f t="shared" si="1"/>
        <v>8.33331906423236</v>
      </c>
    </row>
    <row r="61" spans="1:8" ht="42.75" customHeight="1">
      <c r="A61" s="9" t="s">
        <v>83</v>
      </c>
      <c r="B61" s="1" t="s">
        <v>17</v>
      </c>
      <c r="C61" s="29">
        <v>5650500</v>
      </c>
      <c r="D61" s="29">
        <v>0</v>
      </c>
      <c r="E61" s="30">
        <f t="shared" si="0"/>
        <v>0</v>
      </c>
      <c r="F61" s="29">
        <v>5650500</v>
      </c>
      <c r="G61" s="29">
        <v>0</v>
      </c>
      <c r="H61" s="30">
        <f t="shared" si="1"/>
        <v>0</v>
      </c>
    </row>
    <row r="62" spans="1:8" ht="29.25" customHeight="1">
      <c r="A62" s="9" t="s">
        <v>84</v>
      </c>
      <c r="B62" s="1" t="s">
        <v>23</v>
      </c>
      <c r="C62" s="29">
        <v>0</v>
      </c>
      <c r="D62" s="29">
        <v>0</v>
      </c>
      <c r="E62" s="30" t="e">
        <f t="shared" si="0"/>
        <v>#DIV/0!</v>
      </c>
      <c r="F62" s="29">
        <v>0</v>
      </c>
      <c r="G62" s="29">
        <v>0</v>
      </c>
      <c r="H62" s="30" t="e">
        <f t="shared" si="1"/>
        <v>#DIV/0!</v>
      </c>
    </row>
    <row r="63" spans="1:8" ht="45.75" customHeight="1">
      <c r="A63" s="9" t="s">
        <v>85</v>
      </c>
      <c r="B63" s="1" t="s">
        <v>24</v>
      </c>
      <c r="C63" s="29">
        <v>0</v>
      </c>
      <c r="D63" s="29">
        <v>0</v>
      </c>
      <c r="E63" s="30" t="e">
        <f t="shared" si="0"/>
        <v>#DIV/0!</v>
      </c>
      <c r="F63" s="29">
        <v>0</v>
      </c>
      <c r="G63" s="29">
        <v>0</v>
      </c>
      <c r="H63" s="30" t="e">
        <f t="shared" si="1"/>
        <v>#DIV/0!</v>
      </c>
    </row>
    <row r="64" spans="1:8" ht="51.75" customHeight="1">
      <c r="A64" s="10" t="s">
        <v>42</v>
      </c>
      <c r="B64" s="7" t="s">
        <v>25</v>
      </c>
      <c r="C64" s="25">
        <f>SUM(C65:C67)</f>
        <v>28270700</v>
      </c>
      <c r="D64" s="25">
        <f>SUM(D65:D67)</f>
        <v>2608266</v>
      </c>
      <c r="E64" s="26">
        <f t="shared" si="0"/>
        <v>9.226039680658774</v>
      </c>
      <c r="F64" s="25">
        <f>SUM(F65:F67)</f>
        <v>28270700</v>
      </c>
      <c r="G64" s="25">
        <f>SUM(G65:G67)</f>
        <v>2608266</v>
      </c>
      <c r="H64" s="26">
        <f t="shared" si="1"/>
        <v>9.226039680658774</v>
      </c>
    </row>
    <row r="65" spans="1:8" ht="27.75" customHeight="1">
      <c r="A65" s="9" t="s">
        <v>88</v>
      </c>
      <c r="B65" s="1" t="s">
        <v>12</v>
      </c>
      <c r="C65" s="29">
        <v>6838500</v>
      </c>
      <c r="D65" s="29">
        <v>569875</v>
      </c>
      <c r="E65" s="30">
        <f t="shared" si="0"/>
        <v>8.333333333333332</v>
      </c>
      <c r="F65" s="29">
        <v>6838500</v>
      </c>
      <c r="G65" s="29">
        <v>569875</v>
      </c>
      <c r="H65" s="30">
        <f t="shared" si="1"/>
        <v>8.333333333333332</v>
      </c>
    </row>
    <row r="66" spans="1:8" ht="27.75" customHeight="1">
      <c r="A66" s="9" t="s">
        <v>89</v>
      </c>
      <c r="B66" s="1" t="s">
        <v>13</v>
      </c>
      <c r="C66" s="29">
        <v>17161500</v>
      </c>
      <c r="D66" s="29">
        <v>1695000</v>
      </c>
      <c r="E66" s="30">
        <f t="shared" si="0"/>
        <v>9.87675902456079</v>
      </c>
      <c r="F66" s="29">
        <v>17161500</v>
      </c>
      <c r="G66" s="29">
        <v>1695000</v>
      </c>
      <c r="H66" s="30">
        <f t="shared" si="1"/>
        <v>9.87675902456079</v>
      </c>
    </row>
    <row r="67" spans="1:8" ht="45.75" customHeight="1">
      <c r="A67" s="9" t="s">
        <v>90</v>
      </c>
      <c r="B67" s="1" t="s">
        <v>14</v>
      </c>
      <c r="C67" s="29">
        <v>4270700</v>
      </c>
      <c r="D67" s="29">
        <v>343391</v>
      </c>
      <c r="E67" s="30">
        <f t="shared" si="0"/>
        <v>8.040625658557145</v>
      </c>
      <c r="F67" s="29">
        <v>4270700</v>
      </c>
      <c r="G67" s="29">
        <v>343391</v>
      </c>
      <c r="H67" s="30">
        <f t="shared" si="1"/>
        <v>8.040625658557145</v>
      </c>
    </row>
    <row r="68" spans="1:8" ht="64.5" customHeight="1">
      <c r="A68" s="10" t="s">
        <v>43</v>
      </c>
      <c r="B68" s="7" t="s">
        <v>26</v>
      </c>
      <c r="C68" s="25">
        <f>SUM(C69:C72)</f>
        <v>27637900</v>
      </c>
      <c r="D68" s="25">
        <f>SUM(D69:D72)</f>
        <v>1821600.88</v>
      </c>
      <c r="E68" s="26">
        <f t="shared" si="0"/>
        <v>6.590952568755223</v>
      </c>
      <c r="F68" s="25">
        <f>SUM(F69:F72)</f>
        <v>27356900</v>
      </c>
      <c r="G68" s="25">
        <f>SUM(G69:G72)</f>
        <v>1821600.88</v>
      </c>
      <c r="H68" s="26">
        <f t="shared" si="1"/>
        <v>6.6586524057915915</v>
      </c>
    </row>
    <row r="69" spans="1:8" ht="30">
      <c r="A69" s="9" t="s">
        <v>91</v>
      </c>
      <c r="B69" s="1" t="s">
        <v>12</v>
      </c>
      <c r="C69" s="29">
        <v>880000</v>
      </c>
      <c r="D69" s="29"/>
      <c r="E69" s="30">
        <f t="shared" si="0"/>
        <v>0</v>
      </c>
      <c r="F69" s="29">
        <v>880000</v>
      </c>
      <c r="G69" s="29"/>
      <c r="H69" s="30">
        <f t="shared" si="1"/>
        <v>0</v>
      </c>
    </row>
    <row r="70" spans="1:8" ht="45">
      <c r="A70" s="9" t="s">
        <v>92</v>
      </c>
      <c r="B70" s="1" t="s">
        <v>13</v>
      </c>
      <c r="C70" s="29">
        <v>282357</v>
      </c>
      <c r="D70" s="29"/>
      <c r="E70" s="30">
        <f t="shared" si="0"/>
        <v>0</v>
      </c>
      <c r="F70" s="29">
        <v>282357</v>
      </c>
      <c r="G70" s="29"/>
      <c r="H70" s="30">
        <f t="shared" si="1"/>
        <v>0</v>
      </c>
    </row>
    <row r="71" spans="1:8" ht="27" customHeight="1">
      <c r="A71" s="9" t="s">
        <v>93</v>
      </c>
      <c r="B71" s="1" t="s">
        <v>14</v>
      </c>
      <c r="C71" s="29">
        <v>20540500</v>
      </c>
      <c r="D71" s="29">
        <v>1464900</v>
      </c>
      <c r="E71" s="30">
        <f t="shared" si="0"/>
        <v>7.13176407585015</v>
      </c>
      <c r="F71" s="29">
        <v>20259500</v>
      </c>
      <c r="G71" s="29">
        <v>1464900</v>
      </c>
      <c r="H71" s="30">
        <f t="shared" si="1"/>
        <v>7.230681902317432</v>
      </c>
    </row>
    <row r="72" spans="1:8" ht="30">
      <c r="A72" s="9" t="s">
        <v>94</v>
      </c>
      <c r="B72" s="1" t="s">
        <v>15</v>
      </c>
      <c r="C72" s="29">
        <v>5935043</v>
      </c>
      <c r="D72" s="29">
        <v>356700.88</v>
      </c>
      <c r="E72" s="30">
        <f t="shared" si="0"/>
        <v>6.010080803121393</v>
      </c>
      <c r="F72" s="29">
        <v>5935043</v>
      </c>
      <c r="G72" s="29">
        <v>356700.88</v>
      </c>
      <c r="H72" s="30">
        <f t="shared" si="1"/>
        <v>6.010080803121393</v>
      </c>
    </row>
    <row r="73" spans="1:8" ht="67.5" customHeight="1">
      <c r="A73" s="10" t="s">
        <v>44</v>
      </c>
      <c r="B73" s="7" t="s">
        <v>27</v>
      </c>
      <c r="C73" s="25">
        <f>SUM(C74:C75)</f>
        <v>100000</v>
      </c>
      <c r="D73" s="25">
        <f>SUM(D74:D75)</f>
        <v>0</v>
      </c>
      <c r="E73" s="26">
        <f t="shared" si="0"/>
        <v>0</v>
      </c>
      <c r="F73" s="25">
        <f>SUM(F74:F75)</f>
        <v>100000</v>
      </c>
      <c r="G73" s="25">
        <f>SUM(G74:G75)</f>
        <v>0</v>
      </c>
      <c r="H73" s="26">
        <f aca="true" t="shared" si="2" ref="H73:H80">SUM(G73/F73)*100</f>
        <v>0</v>
      </c>
    </row>
    <row r="74" spans="1:8" ht="57" customHeight="1">
      <c r="A74" s="9" t="s">
        <v>95</v>
      </c>
      <c r="B74" s="1" t="s">
        <v>12</v>
      </c>
      <c r="C74" s="29">
        <v>100000</v>
      </c>
      <c r="D74" s="29">
        <v>0</v>
      </c>
      <c r="E74" s="30">
        <f t="shared" si="0"/>
        <v>0</v>
      </c>
      <c r="F74" s="29">
        <v>100000</v>
      </c>
      <c r="G74" s="29">
        <v>0</v>
      </c>
      <c r="H74" s="30">
        <f t="shared" si="2"/>
        <v>0</v>
      </c>
    </row>
    <row r="75" spans="1:8" ht="72.75" customHeight="1">
      <c r="A75" s="9" t="s">
        <v>96</v>
      </c>
      <c r="B75" s="1" t="s">
        <v>13</v>
      </c>
      <c r="C75" s="29">
        <v>0</v>
      </c>
      <c r="D75" s="29">
        <v>0</v>
      </c>
      <c r="E75" s="30" t="e">
        <f t="shared" si="0"/>
        <v>#DIV/0!</v>
      </c>
      <c r="F75" s="29">
        <v>0</v>
      </c>
      <c r="G75" s="29">
        <v>0</v>
      </c>
      <c r="H75" s="30" t="e">
        <f t="shared" si="2"/>
        <v>#DIV/0!</v>
      </c>
    </row>
    <row r="76" spans="1:8" ht="52.5" customHeight="1">
      <c r="A76" s="10" t="s">
        <v>45</v>
      </c>
      <c r="B76" s="7" t="s">
        <v>28</v>
      </c>
      <c r="C76" s="25">
        <f>SUM(C77:C80)</f>
        <v>1965000</v>
      </c>
      <c r="D76" s="25">
        <f>SUM(D77:D80)</f>
        <v>141542.06</v>
      </c>
      <c r="E76" s="26">
        <f t="shared" si="0"/>
        <v>7.2031582697201015</v>
      </c>
      <c r="F76" s="25">
        <f>SUM(F77:F80)</f>
        <v>1700000</v>
      </c>
      <c r="G76" s="25">
        <f>SUM(G77:G80)</f>
        <v>141542.06</v>
      </c>
      <c r="H76" s="26">
        <f t="shared" si="2"/>
        <v>8.326003529411764</v>
      </c>
    </row>
    <row r="77" spans="1:8" ht="57" customHeight="1">
      <c r="A77" s="9" t="s">
        <v>97</v>
      </c>
      <c r="B77" s="2" t="s">
        <v>12</v>
      </c>
      <c r="C77" s="31">
        <v>1700000</v>
      </c>
      <c r="D77" s="31">
        <v>141542.06</v>
      </c>
      <c r="E77" s="30">
        <f>SUM(D77/C77)*100</f>
        <v>8.326003529411764</v>
      </c>
      <c r="F77" s="31">
        <v>1700000</v>
      </c>
      <c r="G77" s="31">
        <v>141542.06</v>
      </c>
      <c r="H77" s="30">
        <f t="shared" si="2"/>
        <v>8.326003529411764</v>
      </c>
    </row>
    <row r="78" spans="1:8" ht="30" customHeight="1">
      <c r="A78" s="9" t="s">
        <v>98</v>
      </c>
      <c r="B78" s="2" t="s">
        <v>13</v>
      </c>
      <c r="C78" s="31">
        <v>0</v>
      </c>
      <c r="D78" s="31">
        <v>0</v>
      </c>
      <c r="E78" s="30" t="e">
        <f>SUM(D78/C78)*100</f>
        <v>#DIV/0!</v>
      </c>
      <c r="F78" s="31">
        <v>0</v>
      </c>
      <c r="G78" s="31">
        <v>0</v>
      </c>
      <c r="H78" s="30" t="e">
        <f t="shared" si="2"/>
        <v>#DIV/0!</v>
      </c>
    </row>
    <row r="79" spans="1:8" ht="43.5" customHeight="1">
      <c r="A79" s="9" t="s">
        <v>99</v>
      </c>
      <c r="B79" s="2" t="s">
        <v>14</v>
      </c>
      <c r="C79" s="31">
        <v>0</v>
      </c>
      <c r="D79" s="31">
        <v>0</v>
      </c>
      <c r="E79" s="30" t="e">
        <f>SUM(D79/C79)*100</f>
        <v>#DIV/0!</v>
      </c>
      <c r="F79" s="31">
        <v>0</v>
      </c>
      <c r="G79" s="31">
        <v>0</v>
      </c>
      <c r="H79" s="30" t="e">
        <f t="shared" si="2"/>
        <v>#DIV/0!</v>
      </c>
    </row>
    <row r="80" spans="1:8" ht="43.5" customHeight="1">
      <c r="A80" s="9" t="s">
        <v>100</v>
      </c>
      <c r="B80" s="2" t="s">
        <v>15</v>
      </c>
      <c r="C80" s="31">
        <v>265000</v>
      </c>
      <c r="D80" s="31">
        <v>0</v>
      </c>
      <c r="E80" s="30">
        <f>SUM(D80/C80)*100</f>
        <v>0</v>
      </c>
      <c r="F80" s="31">
        <v>0</v>
      </c>
      <c r="G80" s="31">
        <v>0</v>
      </c>
      <c r="H80" s="30" t="e">
        <f t="shared" si="2"/>
        <v>#DIV/0!</v>
      </c>
    </row>
    <row r="82" spans="1:8" ht="34.5" customHeight="1">
      <c r="A82" s="32" t="s">
        <v>104</v>
      </c>
      <c r="B82" s="32"/>
      <c r="C82" s="32"/>
      <c r="D82" s="32"/>
      <c r="E82" s="32"/>
      <c r="F82" s="32"/>
      <c r="G82" s="32"/>
      <c r="H82" s="32"/>
    </row>
  </sheetData>
  <mergeCells count="10">
    <mergeCell ref="A82:H82"/>
    <mergeCell ref="F6:H6"/>
    <mergeCell ref="A5:H5"/>
    <mergeCell ref="A1:H1"/>
    <mergeCell ref="A2:H2"/>
    <mergeCell ref="A3:H3"/>
    <mergeCell ref="A4:E4"/>
    <mergeCell ref="A6:A7"/>
    <mergeCell ref="B6:B7"/>
    <mergeCell ref="C6:E6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scale="8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2014-02-21T11:20:47Z</cp:lastPrinted>
  <dcterms:created xsi:type="dcterms:W3CDTF">2014-02-21T08:18:15Z</dcterms:created>
  <dcterms:modified xsi:type="dcterms:W3CDTF">2014-02-21T11:21:25Z</dcterms:modified>
  <cp:category/>
  <cp:version/>
  <cp:contentType/>
  <cp:contentStatus/>
</cp:coreProperties>
</file>